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380" windowHeight="11640" activeTab="0"/>
  </bookViews>
  <sheets>
    <sheet name="V06" sheetId="1" r:id="rId1"/>
    <sheet name="Tabelle2" sheetId="2" r:id="rId2"/>
    <sheet name="Tabelle3" sheetId="3" r:id="rId3"/>
  </sheets>
  <definedNames>
    <definedName name="_xlnm.Print_Area" localSheetId="0">'V06'!$A$1:$J$31</definedName>
  </definedNames>
  <calcPr fullCalcOnLoad="1"/>
</workbook>
</file>

<file path=xl/sharedStrings.xml><?xml version="1.0" encoding="utf-8"?>
<sst xmlns="http://schemas.openxmlformats.org/spreadsheetml/2006/main" count="51" uniqueCount="37">
  <si>
    <t>Pos</t>
  </si>
  <si>
    <t>Anzahl</t>
  </si>
  <si>
    <t>Name</t>
  </si>
  <si>
    <t>Wert</t>
  </si>
  <si>
    <t>Preis</t>
  </si>
  <si>
    <t>MG1</t>
  </si>
  <si>
    <t>Drehspulinstrument, 0..Mitte</t>
  </si>
  <si>
    <t>Balun-Kerne</t>
  </si>
  <si>
    <t>Schiebeschalter</t>
  </si>
  <si>
    <t>EIN-EIN-EIN</t>
  </si>
  <si>
    <t>alte Nr 708097</t>
  </si>
  <si>
    <t>BAR64-05w</t>
  </si>
  <si>
    <t>E.-Preis</t>
  </si>
  <si>
    <t>Bauform/Gehäuse</t>
  </si>
  <si>
    <r>
      <t xml:space="preserve"> # </t>
    </r>
    <r>
      <rPr>
        <b/>
        <sz val="12"/>
        <rFont val="Arial"/>
        <family val="2"/>
      </rPr>
      <t>Conrad</t>
    </r>
  </si>
  <si>
    <t xml:space="preserve"> </t>
  </si>
  <si>
    <t>Conrad</t>
  </si>
  <si>
    <t>Mouser</t>
  </si>
  <si>
    <t>PIN-Diode</t>
  </si>
  <si>
    <t>SOT 323-3</t>
  </si>
  <si>
    <t>HF-Teil</t>
  </si>
  <si>
    <t>NF-Teil</t>
  </si>
  <si>
    <t>Voltcraft AM-39X14</t>
  </si>
  <si>
    <t>Versand</t>
  </si>
  <si>
    <t>Bausch-Gall</t>
  </si>
  <si>
    <t>Anzahl der Bausätze</t>
  </si>
  <si>
    <t>G-Preis</t>
  </si>
  <si>
    <t>Schubert</t>
  </si>
  <si>
    <t>Weißblechgehäuse</t>
  </si>
  <si>
    <t>Nr. 6</t>
  </si>
  <si>
    <t>55x111x30x0,5</t>
  </si>
  <si>
    <t>Platinen Beta-Layout</t>
  </si>
  <si>
    <t>Summe mit Reichelt</t>
  </si>
  <si>
    <t>Baumarkt-Teile</t>
  </si>
  <si>
    <t>Summe mit Reichelt und Baumarkt</t>
  </si>
  <si>
    <r>
      <t xml:space="preserve">Teilbausatz </t>
    </r>
    <r>
      <rPr>
        <sz val="12"/>
        <color indexed="8"/>
        <rFont val="Calibri"/>
        <family val="2"/>
      </rPr>
      <t>(ohne Reichelt, ohne Baumarkt-Teile)</t>
    </r>
  </si>
  <si>
    <t xml:space="preserve"> + Versand 5,60 €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</si>
</sst>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23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 tint="0.49998000264167786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8" fontId="3" fillId="0" borderId="13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7" fillId="0" borderId="11" xfId="0" applyNumberFormat="1" applyFont="1" applyBorder="1" applyAlignment="1">
      <alignment vertical="center"/>
    </xf>
    <xf numFmtId="8" fontId="3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64" fontId="3" fillId="0" borderId="13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8" fontId="2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164" fontId="9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50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8" fontId="50" fillId="0" borderId="0" xfId="0" applyNumberFormat="1" applyFont="1" applyAlignment="1">
      <alignment/>
    </xf>
    <xf numFmtId="8" fontId="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64" fontId="51" fillId="0" borderId="0" xfId="0" applyNumberFormat="1" applyFont="1" applyAlignment="1">
      <alignment vertical="center"/>
    </xf>
    <xf numFmtId="8" fontId="0" fillId="0" borderId="0" xfId="0" applyNumberFormat="1" applyAlignment="1">
      <alignment/>
    </xf>
    <xf numFmtId="0" fontId="14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164" fontId="11" fillId="0" borderId="0" xfId="0" applyNumberFormat="1" applyFont="1" applyAlignment="1">
      <alignment vertical="center"/>
    </xf>
    <xf numFmtId="164" fontId="0" fillId="0" borderId="0" xfId="0" applyNumberFormat="1" applyAlignment="1">
      <alignment horizontal="right"/>
    </xf>
    <xf numFmtId="164" fontId="52" fillId="0" borderId="0" xfId="0" applyNumberFormat="1" applyFont="1" applyAlignment="1">
      <alignment vertical="center"/>
    </xf>
    <xf numFmtId="164" fontId="52" fillId="0" borderId="0" xfId="0" applyNumberFormat="1" applyFont="1" applyAlignment="1">
      <alignment/>
    </xf>
    <xf numFmtId="8" fontId="5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I33" sqref="I33"/>
    </sheetView>
  </sheetViews>
  <sheetFormatPr defaultColWidth="11.421875" defaultRowHeight="15"/>
  <cols>
    <col min="1" max="1" width="11.421875" style="3" customWidth="1"/>
    <col min="2" max="2" width="8.140625" style="3" customWidth="1"/>
    <col min="3" max="3" width="11.421875" style="0" hidden="1" customWidth="1"/>
    <col min="4" max="4" width="18.421875" style="3" customWidth="1"/>
    <col min="5" max="5" width="17.421875" style="0" customWidth="1"/>
    <col min="6" max="6" width="23.57421875" style="0" customWidth="1"/>
    <col min="7" max="7" width="13.57421875" style="5" customWidth="1"/>
    <col min="8" max="8" width="9.8515625" style="4" customWidth="1"/>
    <col min="9" max="9" width="10.421875" style="4" customWidth="1"/>
    <col min="10" max="10" width="13.7109375" style="0" customWidth="1"/>
  </cols>
  <sheetData>
    <row r="1" spans="1:5" ht="19.5" thickBot="1">
      <c r="A1" s="65" t="s">
        <v>25</v>
      </c>
      <c r="E1" s="64">
        <v>10</v>
      </c>
    </row>
    <row r="2" spans="1:10" s="17" customFormat="1" ht="16.5" thickBot="1">
      <c r="A2" s="38" t="s">
        <v>0</v>
      </c>
      <c r="B2" s="62" t="s">
        <v>1</v>
      </c>
      <c r="C2" s="63"/>
      <c r="D2" s="40" t="s">
        <v>2</v>
      </c>
      <c r="E2" s="41" t="s">
        <v>3</v>
      </c>
      <c r="F2" s="41" t="s">
        <v>13</v>
      </c>
      <c r="G2" s="42" t="s">
        <v>14</v>
      </c>
      <c r="H2" s="43" t="s">
        <v>12</v>
      </c>
      <c r="I2" s="39" t="s">
        <v>4</v>
      </c>
      <c r="J2" s="39" t="s">
        <v>26</v>
      </c>
    </row>
    <row r="3" spans="1:10" s="17" customFormat="1" ht="15.75">
      <c r="A3" s="29"/>
      <c r="B3" s="29"/>
      <c r="C3" s="29"/>
      <c r="D3" s="30"/>
      <c r="E3" s="30"/>
      <c r="F3" s="30"/>
      <c r="G3" s="31"/>
      <c r="H3" s="32"/>
      <c r="I3" s="33"/>
      <c r="J3" s="33"/>
    </row>
    <row r="4" spans="1:10" s="17" customFormat="1" ht="18.75">
      <c r="A4" s="44" t="s">
        <v>16</v>
      </c>
      <c r="B4" s="29"/>
      <c r="C4" s="29"/>
      <c r="D4" s="30"/>
      <c r="E4" s="30"/>
      <c r="F4" s="30"/>
      <c r="G4" s="31"/>
      <c r="H4" s="32"/>
      <c r="I4" s="33"/>
      <c r="J4" s="33"/>
    </row>
    <row r="5" spans="1:10" ht="15">
      <c r="A5" s="9">
        <v>1</v>
      </c>
      <c r="B5" s="6">
        <v>2</v>
      </c>
      <c r="C5" s="16"/>
      <c r="D5" s="7" t="s">
        <v>8</v>
      </c>
      <c r="E5" s="6" t="s">
        <v>9</v>
      </c>
      <c r="F5" s="7" t="s">
        <v>10</v>
      </c>
      <c r="G5" s="19">
        <v>1564872</v>
      </c>
      <c r="H5" s="11">
        <v>0.75998</v>
      </c>
      <c r="I5" s="18">
        <f>B5*H5</f>
        <v>1.51996</v>
      </c>
      <c r="J5" s="18">
        <f>$E$1*I5</f>
        <v>15.1996</v>
      </c>
    </row>
    <row r="6" spans="1:10" ht="15">
      <c r="A6" s="9">
        <v>2</v>
      </c>
      <c r="B6" s="61">
        <v>1</v>
      </c>
      <c r="C6" s="61"/>
      <c r="D6" s="7" t="s">
        <v>5</v>
      </c>
      <c r="E6" s="6" t="s">
        <v>22</v>
      </c>
      <c r="F6" s="7" t="s">
        <v>6</v>
      </c>
      <c r="G6" s="19">
        <v>103072</v>
      </c>
      <c r="H6" s="11">
        <v>6.99</v>
      </c>
      <c r="I6" s="18">
        <f>B6*H6</f>
        <v>6.99</v>
      </c>
      <c r="J6" s="18">
        <f>$E$1*I6</f>
        <v>69.9</v>
      </c>
    </row>
    <row r="7" spans="1:10" ht="15">
      <c r="A7" s="9">
        <v>3</v>
      </c>
      <c r="B7" s="6"/>
      <c r="C7" s="6"/>
      <c r="D7" s="7" t="s">
        <v>23</v>
      </c>
      <c r="E7" s="6"/>
      <c r="F7" s="7"/>
      <c r="G7" s="19"/>
      <c r="H7" s="11"/>
      <c r="I7" s="10">
        <v>5.95</v>
      </c>
      <c r="J7" s="18" t="s">
        <v>15</v>
      </c>
    </row>
    <row r="8" spans="1:10" ht="15">
      <c r="A8" s="21"/>
      <c r="B8" s="22"/>
      <c r="C8" s="22"/>
      <c r="D8" s="23"/>
      <c r="E8" s="24"/>
      <c r="F8" s="25"/>
      <c r="G8" s="26"/>
      <c r="H8" s="27"/>
      <c r="I8" s="28"/>
      <c r="J8" s="28"/>
    </row>
    <row r="9" spans="1:9" ht="18.75">
      <c r="A9" s="20" t="s">
        <v>17</v>
      </c>
      <c r="I9"/>
    </row>
    <row r="10" spans="1:10" ht="15">
      <c r="A10" s="9">
        <v>1</v>
      </c>
      <c r="B10" s="6">
        <v>1</v>
      </c>
      <c r="C10" s="16"/>
      <c r="D10" s="7" t="s">
        <v>18</v>
      </c>
      <c r="E10" s="6" t="s">
        <v>11</v>
      </c>
      <c r="F10" s="7" t="s">
        <v>19</v>
      </c>
      <c r="G10" s="19">
        <v>1564872</v>
      </c>
      <c r="H10" s="11">
        <v>0.26</v>
      </c>
      <c r="I10" s="18">
        <v>0.13</v>
      </c>
      <c r="J10" s="18">
        <f>$E$1*I10</f>
        <v>1.3</v>
      </c>
    </row>
    <row r="11" spans="1:10" ht="15">
      <c r="A11" s="9">
        <v>2</v>
      </c>
      <c r="B11" s="6">
        <v>1</v>
      </c>
      <c r="C11" s="16"/>
      <c r="D11" s="7" t="s">
        <v>23</v>
      </c>
      <c r="E11" s="6" t="s">
        <v>15</v>
      </c>
      <c r="F11" s="7" t="s">
        <v>15</v>
      </c>
      <c r="G11" s="19" t="s">
        <v>15</v>
      </c>
      <c r="H11" s="11" t="s">
        <v>15</v>
      </c>
      <c r="I11" s="18">
        <v>20</v>
      </c>
      <c r="J11" s="18"/>
    </row>
    <row r="12" spans="1:10" ht="15">
      <c r="A12" s="1"/>
      <c r="B12" s="1"/>
      <c r="C12" s="34"/>
      <c r="D12" s="2"/>
      <c r="E12" s="1"/>
      <c r="F12" s="2"/>
      <c r="G12" s="35"/>
      <c r="H12" s="36"/>
      <c r="I12" s="37"/>
      <c r="J12" s="37"/>
    </row>
    <row r="13" spans="1:9" ht="18.75">
      <c r="A13" s="20" t="s">
        <v>24</v>
      </c>
      <c r="I13"/>
    </row>
    <row r="14" spans="1:10" ht="15">
      <c r="A14" s="9">
        <v>1</v>
      </c>
      <c r="B14" s="6">
        <v>2</v>
      </c>
      <c r="C14" s="16"/>
      <c r="D14" s="7" t="s">
        <v>7</v>
      </c>
      <c r="E14" s="6" t="s">
        <v>15</v>
      </c>
      <c r="F14" s="7" t="s">
        <v>15</v>
      </c>
      <c r="G14" s="47">
        <v>2861006802</v>
      </c>
      <c r="H14" s="11">
        <v>0.85</v>
      </c>
      <c r="I14" s="18">
        <f>B14*H14</f>
        <v>1.7</v>
      </c>
      <c r="J14" s="18">
        <f>$E$1*I14</f>
        <v>17</v>
      </c>
    </row>
    <row r="15" spans="1:10" ht="15">
      <c r="A15" s="9">
        <v>2</v>
      </c>
      <c r="B15" s="6">
        <v>1</v>
      </c>
      <c r="C15" s="16"/>
      <c r="D15" s="7" t="s">
        <v>23</v>
      </c>
      <c r="E15" s="6" t="s">
        <v>15</v>
      </c>
      <c r="F15" s="7" t="s">
        <v>15</v>
      </c>
      <c r="G15" s="19" t="s">
        <v>15</v>
      </c>
      <c r="H15" s="11" t="s">
        <v>15</v>
      </c>
      <c r="I15" s="18">
        <v>0</v>
      </c>
      <c r="J15" s="18"/>
    </row>
    <row r="16" ht="15">
      <c r="I16"/>
    </row>
    <row r="17" spans="1:9" ht="18.75">
      <c r="A17" s="20" t="s">
        <v>31</v>
      </c>
      <c r="I17"/>
    </row>
    <row r="18" spans="1:10" ht="15">
      <c r="A18" s="9">
        <v>1</v>
      </c>
      <c r="B18" s="6">
        <v>1</v>
      </c>
      <c r="C18" s="16"/>
      <c r="D18" s="7" t="s">
        <v>20</v>
      </c>
      <c r="E18" s="6"/>
      <c r="F18" s="7"/>
      <c r="G18" s="19"/>
      <c r="H18" s="11"/>
      <c r="I18" s="18">
        <v>12.15</v>
      </c>
      <c r="J18" s="18">
        <f>I18*$E$1</f>
        <v>121.5</v>
      </c>
    </row>
    <row r="19" spans="1:10" ht="15">
      <c r="A19" s="9">
        <v>2</v>
      </c>
      <c r="B19" s="61">
        <v>1</v>
      </c>
      <c r="C19" s="61"/>
      <c r="D19" s="7" t="s">
        <v>21</v>
      </c>
      <c r="E19" s="6"/>
      <c r="F19" s="7"/>
      <c r="G19" s="19"/>
      <c r="H19" s="11"/>
      <c r="I19" s="10">
        <v>17.91</v>
      </c>
      <c r="J19" s="18">
        <f>$E$1*I19</f>
        <v>179.1</v>
      </c>
    </row>
    <row r="20" spans="1:10" ht="15.75" thickBot="1">
      <c r="A20" s="12">
        <v>3</v>
      </c>
      <c r="B20" s="13"/>
      <c r="C20" s="13"/>
      <c r="D20" s="8" t="s">
        <v>23</v>
      </c>
      <c r="E20" s="13"/>
      <c r="F20" s="8"/>
      <c r="G20" s="46"/>
      <c r="H20" s="14"/>
      <c r="I20" s="15">
        <v>0</v>
      </c>
      <c r="J20" s="15"/>
    </row>
    <row r="21" spans="1:10" ht="15">
      <c r="A21" s="1"/>
      <c r="B21" s="1"/>
      <c r="C21" s="1"/>
      <c r="D21" s="2"/>
      <c r="E21" s="1"/>
      <c r="F21" s="2"/>
      <c r="G21" s="35"/>
      <c r="H21" s="36"/>
      <c r="I21" s="49"/>
      <c r="J21" s="49"/>
    </row>
    <row r="22" spans="1:10" ht="18.75">
      <c r="A22" s="50" t="s">
        <v>27</v>
      </c>
      <c r="B22" s="1"/>
      <c r="C22" s="1"/>
      <c r="D22" s="2"/>
      <c r="E22" s="1"/>
      <c r="F22" s="2"/>
      <c r="G22" s="35"/>
      <c r="H22" s="36"/>
      <c r="I22" s="49"/>
      <c r="J22" s="49"/>
    </row>
    <row r="23" spans="1:10" ht="15">
      <c r="A23" s="9">
        <v>1</v>
      </c>
      <c r="B23" s="6">
        <v>1</v>
      </c>
      <c r="C23" s="16"/>
      <c r="D23" s="7" t="s">
        <v>28</v>
      </c>
      <c r="E23" s="7" t="s">
        <v>30</v>
      </c>
      <c r="F23" s="7" t="s">
        <v>29</v>
      </c>
      <c r="G23" s="19"/>
      <c r="H23" s="11"/>
      <c r="I23" s="7">
        <v>3.61</v>
      </c>
      <c r="J23" s="18">
        <f>$E$1*I23</f>
        <v>36.1</v>
      </c>
    </row>
    <row r="24" spans="1:10" ht="15.75" thickBot="1">
      <c r="A24" s="12">
        <v>3</v>
      </c>
      <c r="B24" s="13"/>
      <c r="C24" s="13"/>
      <c r="D24" s="8" t="s">
        <v>23</v>
      </c>
      <c r="E24" s="13"/>
      <c r="F24" s="8"/>
      <c r="G24" s="46"/>
      <c r="H24" s="14"/>
      <c r="I24" s="15">
        <v>6</v>
      </c>
      <c r="J24" s="15"/>
    </row>
    <row r="25" ht="15">
      <c r="I25"/>
    </row>
    <row r="26" spans="1:9" ht="18.75">
      <c r="A26" s="20" t="s">
        <v>33</v>
      </c>
      <c r="I26"/>
    </row>
    <row r="27" spans="1:10" ht="15">
      <c r="A27" s="9"/>
      <c r="B27" s="6"/>
      <c r="C27" s="16"/>
      <c r="D27" s="7"/>
      <c r="E27" s="7"/>
      <c r="F27" s="7"/>
      <c r="G27" s="19"/>
      <c r="H27" s="11"/>
      <c r="I27" s="54">
        <v>16</v>
      </c>
      <c r="J27" s="18">
        <f>E1*I27</f>
        <v>160</v>
      </c>
    </row>
    <row r="28" ht="15">
      <c r="I28"/>
    </row>
    <row r="29" spans="1:10" ht="15.75">
      <c r="A29" s="53" t="s">
        <v>35</v>
      </c>
      <c r="I29" s="59">
        <f>SUM(I5:I24)</f>
        <v>75.95996</v>
      </c>
      <c r="J29" s="48">
        <f>(J5+J6+J10+J14+J18+J19+J23)+(I7+I11+I15+I20+I24)</f>
        <v>472.0496</v>
      </c>
    </row>
    <row r="30" spans="1:10" ht="15.75">
      <c r="A30" s="53" t="s">
        <v>32</v>
      </c>
      <c r="E30" s="52"/>
      <c r="F30" s="57" t="s">
        <v>36</v>
      </c>
      <c r="G30" s="56">
        <v>27.4</v>
      </c>
      <c r="H30" s="51">
        <f>G30*E1</f>
        <v>274</v>
      </c>
      <c r="I30" s="58">
        <f>I29+G30</f>
        <v>103.35996</v>
      </c>
      <c r="J30" s="60">
        <f>J29+H30</f>
        <v>746.0496</v>
      </c>
    </row>
    <row r="31" spans="1:10" ht="15.75">
      <c r="A31" s="53" t="s">
        <v>34</v>
      </c>
      <c r="B31" s="17"/>
      <c r="G31" s="56">
        <f>I27</f>
        <v>16</v>
      </c>
      <c r="H31" s="51">
        <f>G31*E1</f>
        <v>160</v>
      </c>
      <c r="I31" s="58">
        <f>I30+G31</f>
        <v>119.35996</v>
      </c>
      <c r="J31" s="45">
        <f>J30+H31</f>
        <v>906.0496</v>
      </c>
    </row>
    <row r="41" ht="15.75">
      <c r="F41" s="55"/>
    </row>
  </sheetData>
  <sheetProtection/>
  <mergeCells count="3">
    <mergeCell ref="B19:C19"/>
    <mergeCell ref="B6:C6"/>
    <mergeCell ref="B2:C2"/>
  </mergeCells>
  <printOptions horizontalCentered="1"/>
  <pageMargins left="0.9055118110236221" right="0.7086614173228347" top="0.7874015748031497" bottom="0.7874015748031497" header="0.31496062992125984" footer="0.31496062992125984"/>
  <pageSetup fitToHeight="1" fitToWidth="1" orientation="portrait" paperSize="9" scale="66" r:id="rId1"/>
  <headerFooter>
    <oddHeader>&amp;LDJ3YB&amp;CPhasenpeiler Update 2019&amp;R11.01.2018</oddHeader>
    <oddFooter>&amp;LSonderbauteile&amp;CStückliste und Kalkulation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dj3yb</dc:creator>
  <cp:keywords/>
  <dc:description/>
  <cp:lastModifiedBy>dj3yb</cp:lastModifiedBy>
  <cp:lastPrinted>2019-01-17T11:23:30Z</cp:lastPrinted>
  <dcterms:created xsi:type="dcterms:W3CDTF">2015-09-28T14:37:03Z</dcterms:created>
  <dcterms:modified xsi:type="dcterms:W3CDTF">2019-01-17T11:24:24Z</dcterms:modified>
  <cp:category/>
  <cp:version/>
  <cp:contentType/>
  <cp:contentStatus/>
</cp:coreProperties>
</file>