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5" activeTab="0"/>
  </bookViews>
  <sheets>
    <sheet name="Tabelle1" sheetId="1" r:id="rId1"/>
  </sheets>
  <definedNames>
    <definedName name="_xlnm.Print_Area" localSheetId="0">'Tabelle1'!$A$1:$J$37</definedName>
    <definedName name="Excel_BuiltIn_Print_Area" localSheetId="0">'Tabelle1'!$A$1:$H$57</definedName>
  </definedNames>
  <calcPr fullCalcOnLoad="1"/>
</workbook>
</file>

<file path=xl/sharedStrings.xml><?xml version="1.0" encoding="utf-8"?>
<sst xmlns="http://schemas.openxmlformats.org/spreadsheetml/2006/main" count="34" uniqueCount="33">
  <si>
    <t>Deutscher Amateur-Radio-Club e.V.</t>
  </si>
  <si>
    <t>Referat EMV</t>
  </si>
  <si>
    <t>Filterbandbreite</t>
  </si>
  <si>
    <t>Hz</t>
  </si>
  <si>
    <t xml:space="preserve">dBm </t>
  </si>
  <si>
    <t>S</t>
  </si>
  <si>
    <t>Empfangsfrequenz</t>
  </si>
  <si>
    <t>MHz</t>
  </si>
  <si>
    <t xml:space="preserve">ITU-Rec. P.372-11 (2013) </t>
  </si>
  <si>
    <t xml:space="preserve"> (Fig. 2)      Kurve C</t>
  </si>
  <si>
    <t xml:space="preserve">(Fig. 2)      Kurve E </t>
  </si>
  <si>
    <t>Fa =</t>
  </si>
  <si>
    <t>dB</t>
  </si>
  <si>
    <t>Elektromagnetische Umgebung</t>
  </si>
  <si>
    <t xml:space="preserve">ruhige Wohnlage </t>
  </si>
  <si>
    <t>Stadt, Mittelwerte</t>
  </si>
  <si>
    <t xml:space="preserve">Störpegel am Rx </t>
  </si>
  <si>
    <t>p =</t>
  </si>
  <si>
    <t>Störfeldstärke (man-made-noise)</t>
  </si>
  <si>
    <t>e =</t>
  </si>
  <si>
    <t>dB(µV/m)</t>
  </si>
  <si>
    <t xml:space="preserve">A :   atmospheric noise, value exceeded 0.5% of time </t>
  </si>
  <si>
    <t xml:space="preserve">B :   atmospheric noise, value exceeded 99.5% of time </t>
  </si>
  <si>
    <t xml:space="preserve">C :   man-made noise, quiet receiving site </t>
  </si>
  <si>
    <t xml:space="preserve">D :   galactic noise E :   median city area man-made noise  </t>
  </si>
  <si>
    <t xml:space="preserve">E :   median city area man-made noise   </t>
  </si>
  <si>
    <t>____  minimum noise level expected</t>
  </si>
  <si>
    <t>Interaktive Datei zum Überprüfen der</t>
  </si>
  <si>
    <t xml:space="preserve">elektromagnetischen Umgebung gemäß ITU-Rec. P.372-11 (2013) </t>
  </si>
  <si>
    <t xml:space="preserve"> λ / 2 Antenne, horizontal über Grund, Z = 50 Ω</t>
  </si>
  <si>
    <t>Filterbandbreite (Hz) und Messfrequenz (MHz) sind wählbar</t>
  </si>
  <si>
    <t>( Gültige Frequenzbereiche C und E  in Fig. 2 beachten ! )</t>
  </si>
  <si>
    <t>Ulfried Ueberschar, DJ6AN, 13. 07.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</si>
</sst>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64" fontId="0" fillId="5" borderId="1" xfId="0" applyNumberFormat="1" applyFont="1" applyFill="1" applyBorder="1" applyAlignment="1" applyProtection="1">
      <alignment horizontal="center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0" fillId="5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4" fillId="3" borderId="0" xfId="0" applyFont="1" applyFill="1" applyAlignment="1" applyProtection="1">
      <alignment horizontal="left"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352425</xdr:colOff>
      <xdr:row>0</xdr:row>
      <xdr:rowOff>19050</xdr:rowOff>
    </xdr:from>
    <xdr:to>
      <xdr:col>9</xdr:col>
      <xdr:colOff>647700</xdr:colOff>
      <xdr:row>5</xdr:row>
      <xdr:rowOff>66675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9050"/>
          <a:ext cx="10668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12</xdr:row>
      <xdr:rowOff>19050</xdr:rowOff>
    </xdr:from>
    <xdr:to>
      <xdr:col>3</xdr:col>
      <xdr:colOff>1466850</xdr:colOff>
      <xdr:row>36</xdr:row>
      <xdr:rowOff>123825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0"/>
          <a:ext cx="5324475" cy="399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E4" sqref="E4"/>
    </sheetView>
  </sheetViews>
  <sheetFormatPr defaultColWidth="11.421875" defaultRowHeight="12.75"/>
  <cols>
    <col min="1" max="1" width="30.421875" style="1" customWidth="1"/>
    <col min="2" max="2" width="5.140625" style="1" customWidth="1"/>
    <col min="3" max="3" width="22.421875" style="2" customWidth="1"/>
    <col min="4" max="4" width="22.28125" style="3" customWidth="1"/>
    <col min="5" max="5" width="9.00390625" style="1" customWidth="1"/>
    <col min="6" max="6" width="7.28125" style="3" customWidth="1"/>
    <col min="7" max="7" width="6.57421875" style="3" customWidth="1"/>
    <col min="8" max="8" width="11.7109375" style="3" customWidth="1"/>
    <col min="9" max="16384" width="11.57421875" style="3" customWidth="1"/>
  </cols>
  <sheetData>
    <row r="1" spans="1:5" ht="15.75">
      <c r="A1" s="4" t="s">
        <v>0</v>
      </c>
      <c r="B1" s="5"/>
      <c r="C1" s="4"/>
      <c r="E1"/>
    </row>
    <row r="2" spans="1:7" ht="12.75">
      <c r="A2" s="6" t="s">
        <v>1</v>
      </c>
      <c r="C2"/>
      <c r="E2"/>
      <c r="G2"/>
    </row>
    <row r="3" ht="12.75">
      <c r="G3"/>
    </row>
    <row r="4" spans="1:8" ht="12.75">
      <c r="A4" s="7"/>
      <c r="C4" s="8" t="s">
        <v>2</v>
      </c>
      <c r="D4" s="9">
        <v>9000</v>
      </c>
      <c r="E4" s="10" t="s">
        <v>3</v>
      </c>
      <c r="G4" s="11" t="s">
        <v>4</v>
      </c>
      <c r="H4" s="11" t="s">
        <v>5</v>
      </c>
    </row>
    <row r="5" spans="1:8" s="15" customFormat="1" ht="12.75">
      <c r="A5" s="12"/>
      <c r="B5" s="13"/>
      <c r="C5" s="8" t="s">
        <v>6</v>
      </c>
      <c r="D5" s="9">
        <v>1.8</v>
      </c>
      <c r="E5" s="14" t="s">
        <v>7</v>
      </c>
      <c r="G5" s="16"/>
      <c r="H5" s="17"/>
    </row>
    <row r="6" spans="1:13" s="15" customFormat="1" ht="12.75">
      <c r="A6" s="18"/>
      <c r="B6" s="18"/>
      <c r="C6" s="19"/>
      <c r="D6" s="18"/>
      <c r="E6" s="20"/>
      <c r="G6" s="16">
        <v>-73</v>
      </c>
      <c r="H6" s="17">
        <v>9</v>
      </c>
      <c r="L6"/>
      <c r="M6"/>
    </row>
    <row r="7" spans="1:13" ht="12.75">
      <c r="A7" s="21" t="s">
        <v>8</v>
      </c>
      <c r="B7" s="22"/>
      <c r="C7" s="23" t="s">
        <v>9</v>
      </c>
      <c r="D7" s="24" t="s">
        <v>10</v>
      </c>
      <c r="E7" s="25"/>
      <c r="G7" s="16">
        <v>-79</v>
      </c>
      <c r="H7" s="17">
        <v>8</v>
      </c>
      <c r="L7"/>
      <c r="M7"/>
    </row>
    <row r="8" spans="1:13" ht="12.75">
      <c r="A8" s="22"/>
      <c r="B8" s="22" t="s">
        <v>11</v>
      </c>
      <c r="C8" s="26">
        <f>82+((LOG10(D5)-LOG10(0.1))*((27-82)/(LOG10(9)-LOG10(0.1))))</f>
        <v>46.671739844360715</v>
      </c>
      <c r="D8" s="27">
        <f>86+((LOG10(D5)-LOG10(0.4))*((27-86)/(LOG10(80)-LOG10(0.4))))</f>
        <v>69.25117952161924</v>
      </c>
      <c r="E8" s="28" t="s">
        <v>12</v>
      </c>
      <c r="G8" s="16">
        <v>-85</v>
      </c>
      <c r="H8" s="17">
        <v>7</v>
      </c>
      <c r="L8"/>
      <c r="M8"/>
    </row>
    <row r="9" spans="1:13" ht="12.75">
      <c r="A9" s="29"/>
      <c r="B9" s="29"/>
      <c r="C9" s="30"/>
      <c r="D9" s="31"/>
      <c r="E9" s="25"/>
      <c r="G9" s="16">
        <v>-91</v>
      </c>
      <c r="H9" s="17">
        <v>6</v>
      </c>
      <c r="L9"/>
      <c r="M9"/>
    </row>
    <row r="10" spans="1:13" ht="12.75">
      <c r="A10" s="21" t="s">
        <v>13</v>
      </c>
      <c r="B10" s="22"/>
      <c r="C10" s="32" t="s">
        <v>14</v>
      </c>
      <c r="D10" s="33" t="s">
        <v>15</v>
      </c>
      <c r="E10" s="28"/>
      <c r="G10" s="16">
        <v>-97</v>
      </c>
      <c r="H10" s="17">
        <v>5</v>
      </c>
      <c r="L10"/>
      <c r="M10"/>
    </row>
    <row r="11" spans="1:13" ht="12.75">
      <c r="A11" s="21" t="s">
        <v>16</v>
      </c>
      <c r="B11" s="22" t="s">
        <v>17</v>
      </c>
      <c r="C11" s="26">
        <f>(C12-75.1-20*LOG10(D5))</f>
        <v>-84.38583506124603</v>
      </c>
      <c r="D11" s="27">
        <f>(D12-75.1-20*LOG10(D5))</f>
        <v>-61.806395383987514</v>
      </c>
      <c r="E11" s="28" t="s">
        <v>4</v>
      </c>
      <c r="G11" s="16">
        <v>-103</v>
      </c>
      <c r="H11" s="17">
        <v>4</v>
      </c>
      <c r="L11"/>
      <c r="M11"/>
    </row>
    <row r="12" spans="1:13" ht="12.75">
      <c r="A12" s="21" t="s">
        <v>18</v>
      </c>
      <c r="B12" s="22" t="s">
        <v>19</v>
      </c>
      <c r="C12" s="26">
        <f>82+((LOG10(D5)-LOG10(0.1))*((27-82)/(LOG10(9)-LOG10(0.1))))+(20*LOG10(D5)+10*LOG10(D4)-(95.5))</f>
        <v>-4.180384959179918</v>
      </c>
      <c r="D12" s="27">
        <f>86+((LOG10(D5)-LOG10(0.4))*((27-86)/(LOG10(80)-LOG10(0.4))))+(20*LOG10(D5)+10*LOG10(D4)-(95.5))</f>
        <v>18.399054718078602</v>
      </c>
      <c r="E12" s="28" t="s">
        <v>20</v>
      </c>
      <c r="G12" s="16">
        <v>-109</v>
      </c>
      <c r="H12" s="17">
        <v>3</v>
      </c>
      <c r="L12"/>
      <c r="M12"/>
    </row>
    <row r="13" spans="3:13" ht="12.75">
      <c r="C13" s="34"/>
      <c r="D13" s="35"/>
      <c r="G13" s="16">
        <v>-115</v>
      </c>
      <c r="H13" s="17">
        <v>2</v>
      </c>
      <c r="L13"/>
      <c r="M13"/>
    </row>
    <row r="14" spans="1:13" ht="12.75">
      <c r="A14" s="3"/>
      <c r="G14" s="16">
        <v>-121</v>
      </c>
      <c r="H14" s="17">
        <v>1</v>
      </c>
      <c r="L14"/>
      <c r="M14"/>
    </row>
    <row r="15" spans="1:13" ht="12.75">
      <c r="A15" s="3"/>
      <c r="L15"/>
      <c r="M15"/>
    </row>
    <row r="16" spans="5:13" ht="12.75">
      <c r="E16" s="36" t="s">
        <v>21</v>
      </c>
      <c r="F16" s="31"/>
      <c r="G16" s="31"/>
      <c r="H16" s="31"/>
      <c r="I16" s="31"/>
      <c r="J16" s="31"/>
      <c r="L16"/>
      <c r="M16"/>
    </row>
    <row r="17" spans="5:13" ht="12.75">
      <c r="E17" s="36" t="s">
        <v>22</v>
      </c>
      <c r="F17" s="31"/>
      <c r="G17" s="31"/>
      <c r="H17" s="31"/>
      <c r="I17" s="31"/>
      <c r="J17" s="31"/>
      <c r="L17"/>
      <c r="M17"/>
    </row>
    <row r="18" spans="5:10" ht="12.75">
      <c r="E18" s="37" t="s">
        <v>23</v>
      </c>
      <c r="F18" s="38"/>
      <c r="G18" s="38"/>
      <c r="H18" s="38"/>
      <c r="I18" s="38"/>
      <c r="J18" s="31"/>
    </row>
    <row r="19" spans="5:10" ht="12.75">
      <c r="E19" s="36" t="s">
        <v>24</v>
      </c>
      <c r="F19" s="39"/>
      <c r="G19" s="39"/>
      <c r="H19" s="39"/>
      <c r="I19" s="39"/>
      <c r="J19" s="39"/>
    </row>
    <row r="20" spans="5:13" ht="12.75">
      <c r="E20" s="40" t="s">
        <v>25</v>
      </c>
      <c r="F20" s="41"/>
      <c r="G20" s="41"/>
      <c r="H20" s="41"/>
      <c r="I20" s="41"/>
      <c r="J20" s="31"/>
      <c r="M20" s="42"/>
    </row>
    <row r="21" spans="5:13" ht="12.75">
      <c r="E21" s="36" t="s">
        <v>26</v>
      </c>
      <c r="F21" s="31"/>
      <c r="G21" s="31"/>
      <c r="H21" s="31"/>
      <c r="I21" s="31"/>
      <c r="J21" s="31"/>
      <c r="M21" s="42"/>
    </row>
    <row r="22" spans="5:13" ht="12.75">
      <c r="E22"/>
      <c r="F22"/>
      <c r="G22"/>
      <c r="L22" s="43"/>
      <c r="M22" s="44"/>
    </row>
    <row r="23" spans="5:13" ht="12.75">
      <c r="E23"/>
      <c r="F23"/>
      <c r="L23" s="43"/>
      <c r="M23" s="45"/>
    </row>
    <row r="24" spans="5:13" ht="12.75">
      <c r="E24"/>
      <c r="F24" s="46"/>
      <c r="G24" s="15"/>
      <c r="H24" s="15"/>
      <c r="I24" s="15"/>
      <c r="L24" s="42"/>
      <c r="M24"/>
    </row>
    <row r="25" spans="5:12" ht="12.75">
      <c r="E25"/>
      <c r="F25"/>
      <c r="L25" s="43"/>
    </row>
    <row r="26" spans="5:12" ht="12.75">
      <c r="E26"/>
      <c r="F26" s="46"/>
      <c r="G26" s="15"/>
      <c r="H26" s="15"/>
      <c r="I26" s="15"/>
      <c r="L26" s="42"/>
    </row>
    <row r="27" spans="5:12" ht="12.75">
      <c r="E27"/>
      <c r="F27"/>
      <c r="L27" s="43"/>
    </row>
    <row r="28" spans="5:6" ht="12.75">
      <c r="E28"/>
      <c r="F28"/>
    </row>
    <row r="29" spans="5:6" ht="12.75">
      <c r="E29"/>
      <c r="F29"/>
    </row>
    <row r="30" spans="5:10" ht="12.75">
      <c r="E30" s="47" t="s">
        <v>27</v>
      </c>
      <c r="F30" s="31"/>
      <c r="G30" s="31"/>
      <c r="H30" s="31"/>
      <c r="I30" s="31"/>
      <c r="J30" s="31"/>
    </row>
    <row r="31" spans="5:10" ht="12.75">
      <c r="E31" s="47" t="s">
        <v>28</v>
      </c>
      <c r="F31" s="31"/>
      <c r="G31" s="31"/>
      <c r="H31" s="31"/>
      <c r="I31" s="31"/>
      <c r="J31" s="31"/>
    </row>
    <row r="32" spans="5:10" ht="12.75">
      <c r="E32" s="48" t="s">
        <v>29</v>
      </c>
      <c r="F32" s="31"/>
      <c r="G32" s="31"/>
      <c r="H32" s="31"/>
      <c r="I32" s="31"/>
      <c r="J32" s="31"/>
    </row>
    <row r="33" spans="5:10" ht="12.75">
      <c r="E33" s="49" t="s">
        <v>30</v>
      </c>
      <c r="F33" s="50"/>
      <c r="G33" s="50"/>
      <c r="H33" s="50"/>
      <c r="I33" s="50"/>
      <c r="J33" s="50"/>
    </row>
    <row r="34" spans="5:10" ht="12.75">
      <c r="E34" s="31" t="s">
        <v>31</v>
      </c>
      <c r="F34" s="31"/>
      <c r="G34" s="31"/>
      <c r="H34" s="31"/>
      <c r="I34" s="31"/>
      <c r="J34" s="31"/>
    </row>
    <row r="35" spans="5:10" ht="12.75">
      <c r="E35" s="29"/>
      <c r="F35" s="31"/>
      <c r="G35" s="31"/>
      <c r="H35" s="31"/>
      <c r="I35" s="31"/>
      <c r="J35" s="31"/>
    </row>
    <row r="36" spans="5:10" ht="12.75">
      <c r="E36" s="29"/>
      <c r="F36" s="31"/>
      <c r="G36" s="31"/>
      <c r="H36" s="31"/>
      <c r="I36" s="31"/>
      <c r="J36" s="31"/>
    </row>
    <row r="37" spans="5:10" ht="12.75">
      <c r="E37" s="31"/>
      <c r="F37" s="31"/>
      <c r="G37" s="31"/>
      <c r="H37" s="31" t="s">
        <v>32</v>
      </c>
      <c r="I37" s="31"/>
      <c r="J37" s="31"/>
    </row>
    <row r="40" spans="5:7" ht="12.75">
      <c r="E40" s="18"/>
      <c r="F40" s="15"/>
      <c r="G40" s="15"/>
    </row>
    <row r="41" spans="5:7" ht="12.75">
      <c r="E41" s="18"/>
      <c r="F41" s="15"/>
      <c r="G41" s="15"/>
    </row>
    <row r="42" spans="5:7" ht="12.75">
      <c r="E42" s="18"/>
      <c r="F42" s="15"/>
      <c r="G42" s="15"/>
    </row>
    <row r="43" spans="5:7" ht="12.75">
      <c r="E43" s="18"/>
      <c r="F43" s="15"/>
      <c r="G43" s="15"/>
    </row>
    <row r="44" spans="5:7" ht="12.75">
      <c r="E44" s="18"/>
      <c r="F44" s="15"/>
      <c r="G44" s="15"/>
    </row>
    <row r="45" spans="1:8" ht="12.75">
      <c r="A45"/>
      <c r="B45" s="51"/>
      <c r="C45" s="43"/>
      <c r="E45" s="52"/>
      <c r="F45" s="14"/>
      <c r="G45" s="53"/>
      <c r="H45" s="13"/>
    </row>
    <row r="46" spans="1:8" ht="12.75">
      <c r="A46" s="46"/>
      <c r="B46" s="54"/>
      <c r="C46" s="42"/>
      <c r="D46" s="15"/>
      <c r="E46" s="52"/>
      <c r="F46" s="13"/>
      <c r="G46" s="53"/>
      <c r="H46" s="13"/>
    </row>
    <row r="47" spans="1:8" ht="12.75">
      <c r="A47" s="46"/>
      <c r="B47" s="54"/>
      <c r="C47" s="42"/>
      <c r="D47" s="15"/>
      <c r="E47" s="52"/>
      <c r="F47" s="13"/>
      <c r="G47" s="53"/>
      <c r="H47" s="13"/>
    </row>
    <row r="48" spans="1:8" ht="12.75">
      <c r="A48" s="46"/>
      <c r="B48" s="54"/>
      <c r="C48" s="42"/>
      <c r="D48" s="15"/>
      <c r="E48" s="52"/>
      <c r="F48" s="13"/>
      <c r="G48" s="53"/>
      <c r="H48" s="13"/>
    </row>
    <row r="49" spans="1:8" ht="12.75">
      <c r="A49" s="46"/>
      <c r="B49" s="54"/>
      <c r="C49" s="42"/>
      <c r="D49" s="15"/>
      <c r="E49" s="52"/>
      <c r="F49" s="13"/>
      <c r="G49" s="53"/>
      <c r="H49" s="13"/>
    </row>
    <row r="50" spans="1:8" ht="12.75">
      <c r="A50" s="46"/>
      <c r="B50" s="54"/>
      <c r="C50" s="42"/>
      <c r="D50" s="15"/>
      <c r="E50" s="52"/>
      <c r="F50" s="13"/>
      <c r="G50" s="53"/>
      <c r="H50" s="13"/>
    </row>
    <row r="51" spans="1:8" ht="12.75">
      <c r="A51" s="42"/>
      <c r="B51" s="15"/>
      <c r="C51" s="15"/>
      <c r="D51" s="15"/>
      <c r="E51" s="52"/>
      <c r="F51" s="13"/>
      <c r="G51" s="53"/>
      <c r="H51" s="13"/>
    </row>
    <row r="52" spans="1:8" ht="12.75">
      <c r="A52" s="46"/>
      <c r="B52" s="20"/>
      <c r="C52" s="55"/>
      <c r="D52" s="56"/>
      <c r="E52" s="52"/>
      <c r="F52" s="13"/>
      <c r="G52" s="53"/>
      <c r="H52" s="13"/>
    </row>
    <row r="53" spans="1:8" ht="12.75">
      <c r="A53" s="46"/>
      <c r="B53" s="18"/>
      <c r="C53" s="19"/>
      <c r="D53" s="15"/>
      <c r="E53" s="52"/>
      <c r="F53" s="13"/>
      <c r="G53" s="53"/>
      <c r="H53" s="13"/>
    </row>
    <row r="54" spans="1:8" ht="12.75">
      <c r="A54" s="46"/>
      <c r="B54" s="18"/>
      <c r="C54" s="19"/>
      <c r="D54" s="15"/>
      <c r="E54" s="52"/>
      <c r="F54" s="13"/>
      <c r="G54" s="53"/>
      <c r="H54" s="13"/>
    </row>
    <row r="55" spans="1:8" s="7" customFormat="1" ht="12.75">
      <c r="A55"/>
      <c r="C55" s="57"/>
      <c r="E55" s="52"/>
      <c r="F55" s="13"/>
      <c r="G55" s="53"/>
      <c r="H55" s="13"/>
    </row>
  </sheetData>
  <sheetProtection password="9790" sheet="1" selectLockedCells="1"/>
  <printOptions/>
  <pageMargins left="0.7875" right="0.2569444444444444" top="0.39375" bottom="0.29305555555555557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